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4700" windowHeight="8450" activeTab="0"/>
  </bookViews>
  <sheets>
    <sheet name="cins-ic satis" sheetId="1" r:id="rId1"/>
    <sheet name="cins-dis satis" sheetId="2" r:id="rId2"/>
  </sheets>
  <definedNames>
    <definedName name="_xlnm.Print_Area" localSheetId="1">'cins-dis satis'!#REF!</definedName>
    <definedName name="_xlnm.Print_Area" localSheetId="0">'cins-ic satis'!$B$3:$L$64</definedName>
  </definedNames>
  <calcPr fullCalcOnLoad="1"/>
</workbook>
</file>

<file path=xl/sharedStrings.xml><?xml version="1.0" encoding="utf-8"?>
<sst xmlns="http://schemas.openxmlformats.org/spreadsheetml/2006/main" count="117" uniqueCount="35">
  <si>
    <t>Marmara</t>
  </si>
  <si>
    <t>Ege</t>
  </si>
  <si>
    <t>Akdeniz</t>
  </si>
  <si>
    <t>Karadeniz</t>
  </si>
  <si>
    <t>İç Anadolu</t>
  </si>
  <si>
    <t>Doğu Anadolu</t>
  </si>
  <si>
    <t>G.Doğu Anadolu</t>
  </si>
  <si>
    <t>Toplam</t>
  </si>
  <si>
    <t>Toplam İç Satış</t>
  </si>
  <si>
    <t>%</t>
  </si>
  <si>
    <t>Toplam Dış Satış</t>
  </si>
  <si>
    <t>Diğer</t>
  </si>
  <si>
    <t>2005 yılı iç satışlarının cinslerine göre dağılımı</t>
  </si>
  <si>
    <t>2005 yılı dış satışlarının cinslerine göre dağılımı</t>
  </si>
  <si>
    <t>CEM I</t>
  </si>
  <si>
    <t>A-M</t>
  </si>
  <si>
    <t>B-M</t>
  </si>
  <si>
    <t>A-L</t>
  </si>
  <si>
    <t>A</t>
  </si>
  <si>
    <t>CEM III</t>
  </si>
  <si>
    <t>CEM IV</t>
  </si>
  <si>
    <t>B</t>
  </si>
  <si>
    <t>CEM V</t>
  </si>
  <si>
    <t>KÇ</t>
  </si>
  <si>
    <t>BPÇ</t>
  </si>
  <si>
    <t xml:space="preserve">SDÇ </t>
  </si>
  <si>
    <t xml:space="preserve">MC / X </t>
  </si>
  <si>
    <t>32,5 R</t>
  </si>
  <si>
    <t>42,5 R</t>
  </si>
  <si>
    <t xml:space="preserve"> 32,5 R</t>
  </si>
  <si>
    <t>TON</t>
  </si>
  <si>
    <t>Özel</t>
  </si>
  <si>
    <t>CEM II</t>
  </si>
  <si>
    <t xml:space="preserve">BPÇ </t>
  </si>
  <si>
    <t>B-L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</si>
</sst>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8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i/>
      <sz val="8"/>
      <color indexed="6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rgb="FF2E3585"/>
      <name val="Calibri"/>
      <family val="2"/>
    </font>
    <font>
      <b/>
      <sz val="10"/>
      <color rgb="FF2E3585"/>
      <name val="Calibri"/>
      <family val="2"/>
    </font>
    <font>
      <b/>
      <i/>
      <sz val="8"/>
      <color rgb="FF2E358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left" vertical="center"/>
    </xf>
    <xf numFmtId="3" fontId="52" fillId="34" borderId="16" xfId="0" applyNumberFormat="1" applyFont="1" applyFill="1" applyBorder="1" applyAlignment="1">
      <alignment horizontal="right" vertical="center"/>
    </xf>
    <xf numFmtId="3" fontId="52" fillId="34" borderId="16" xfId="0" applyNumberFormat="1" applyFont="1" applyFill="1" applyBorder="1" applyAlignment="1">
      <alignment horizontal="right" vertical="center" wrapText="1"/>
    </xf>
    <xf numFmtId="3" fontId="52" fillId="34" borderId="17" xfId="0" applyNumberFormat="1" applyFont="1" applyFill="1" applyBorder="1" applyAlignment="1">
      <alignment horizontal="right" vertical="center"/>
    </xf>
    <xf numFmtId="3" fontId="25" fillId="0" borderId="0" xfId="0" applyNumberFormat="1" applyFont="1" applyAlignment="1">
      <alignment/>
    </xf>
    <xf numFmtId="0" fontId="53" fillId="34" borderId="12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53" fillId="34" borderId="18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wrapText="1"/>
    </xf>
    <xf numFmtId="0" fontId="54" fillId="34" borderId="19" xfId="0" applyFont="1" applyFill="1" applyBorder="1" applyAlignment="1">
      <alignment horizontal="center"/>
    </xf>
    <xf numFmtId="4" fontId="29" fillId="0" borderId="19" xfId="0" applyNumberFormat="1" applyFont="1" applyBorder="1" applyAlignment="1">
      <alignment horizontal="right"/>
    </xf>
    <xf numFmtId="4" fontId="30" fillId="0" borderId="20" xfId="0" applyNumberFormat="1" applyFont="1" applyBorder="1" applyAlignment="1">
      <alignment horizontal="right"/>
    </xf>
    <xf numFmtId="0" fontId="53" fillId="34" borderId="19" xfId="0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wrapText="1"/>
    </xf>
    <xf numFmtId="0" fontId="54" fillId="34" borderId="22" xfId="0" applyFont="1" applyFill="1" applyBorder="1" applyAlignment="1">
      <alignment horizontal="center"/>
    </xf>
    <xf numFmtId="4" fontId="29" fillId="0" borderId="22" xfId="0" applyNumberFormat="1" applyFont="1" applyBorder="1" applyAlignment="1">
      <alignment horizontal="right"/>
    </xf>
    <xf numFmtId="4" fontId="30" fillId="0" borderId="23" xfId="0" applyNumberFormat="1" applyFont="1" applyBorder="1" applyAlignment="1">
      <alignment horizontal="right"/>
    </xf>
    <xf numFmtId="0" fontId="53" fillId="34" borderId="1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53" fillId="34" borderId="19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right"/>
    </xf>
    <xf numFmtId="2" fontId="30" fillId="0" borderId="20" xfId="0" applyNumberFormat="1" applyFont="1" applyBorder="1" applyAlignment="1">
      <alignment horizontal="right"/>
    </xf>
    <xf numFmtId="2" fontId="29" fillId="0" borderId="22" xfId="0" applyNumberFormat="1" applyFont="1" applyBorder="1" applyAlignment="1">
      <alignment horizontal="right"/>
    </xf>
    <xf numFmtId="2" fontId="30" fillId="0" borderId="23" xfId="0" applyNumberFormat="1" applyFont="1" applyBorder="1" applyAlignment="1">
      <alignment horizontal="right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/>
    </xf>
    <xf numFmtId="3" fontId="21" fillId="0" borderId="25" xfId="0" applyNumberFormat="1" applyFont="1" applyBorder="1" applyAlignment="1">
      <alignment horizontal="right"/>
    </xf>
    <xf numFmtId="3" fontId="27" fillId="0" borderId="26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 horizontal="center"/>
    </xf>
    <xf numFmtId="3" fontId="31" fillId="0" borderId="0" xfId="0" applyNumberFormat="1" applyFont="1" applyAlignment="1">
      <alignment/>
    </xf>
    <xf numFmtId="180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73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6.8515625" style="1" bestFit="1" customWidth="1"/>
    <col min="5" max="6" width="10.57421875" style="1" bestFit="1" customWidth="1"/>
    <col min="7" max="7" width="11.421875" style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1.7109375" style="1" bestFit="1" customWidth="1"/>
    <col min="13" max="13" width="8.7109375" style="1" customWidth="1"/>
    <col min="14" max="15" width="10.140625" style="1" bestFit="1" customWidth="1"/>
    <col min="16" max="16384" width="8.7109375" style="1" customWidth="1"/>
  </cols>
  <sheetData>
    <row r="2" ht="13.5" thickBot="1"/>
    <row r="3" spans="2:12" ht="18.75" thickBot="1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3.5" thickBot="1"/>
    <row r="5" spans="2:12" ht="14.25">
      <c r="B5" s="4" t="s">
        <v>30</v>
      </c>
      <c r="C5" s="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8" t="s">
        <v>7</v>
      </c>
    </row>
    <row r="6" spans="2:38" ht="15" thickBot="1">
      <c r="B6" s="9" t="s">
        <v>8</v>
      </c>
      <c r="C6" s="10"/>
      <c r="D6" s="10"/>
      <c r="E6" s="11">
        <v>9773059</v>
      </c>
      <c r="F6" s="11">
        <v>3906667</v>
      </c>
      <c r="G6" s="11">
        <v>4371054</v>
      </c>
      <c r="H6" s="11">
        <v>4911551</v>
      </c>
      <c r="I6" s="12">
        <v>7341403</v>
      </c>
      <c r="J6" s="11">
        <v>1680441</v>
      </c>
      <c r="K6" s="11">
        <v>3099023</v>
      </c>
      <c r="L6" s="13">
        <f>SUM(E6:K6)</f>
        <v>35083198</v>
      </c>
      <c r="O6" s="14"/>
      <c r="P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2:38" ht="12.75">
      <c r="B7" s="15" t="s">
        <v>14</v>
      </c>
      <c r="C7" s="16"/>
      <c r="D7" s="17">
        <v>32.5</v>
      </c>
      <c r="E7" s="18">
        <v>0</v>
      </c>
      <c r="F7" s="18">
        <v>0</v>
      </c>
      <c r="G7" s="18">
        <v>0</v>
      </c>
      <c r="H7" s="18">
        <v>18220</v>
      </c>
      <c r="I7" s="18">
        <v>0</v>
      </c>
      <c r="J7" s="18">
        <v>14279</v>
      </c>
      <c r="K7" s="18">
        <v>0</v>
      </c>
      <c r="L7" s="19">
        <v>32499</v>
      </c>
      <c r="N7" s="20"/>
      <c r="O7" s="21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2:38" ht="12.75">
      <c r="B8" s="22"/>
      <c r="C8" s="23"/>
      <c r="D8" s="24" t="s">
        <v>9</v>
      </c>
      <c r="E8" s="25"/>
      <c r="F8" s="25"/>
      <c r="G8" s="25"/>
      <c r="H8" s="25">
        <v>0.37096224797421423</v>
      </c>
      <c r="I8" s="25"/>
      <c r="J8" s="25">
        <v>0.8497174253663176</v>
      </c>
      <c r="K8" s="25"/>
      <c r="L8" s="26">
        <v>0.09263408655049063</v>
      </c>
      <c r="N8" s="20"/>
      <c r="O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38" ht="12.75">
      <c r="B9" s="22"/>
      <c r="C9" s="23"/>
      <c r="D9" s="27">
        <v>42.5</v>
      </c>
      <c r="E9" s="28">
        <v>6444833</v>
      </c>
      <c r="F9" s="28">
        <v>1863311</v>
      </c>
      <c r="G9" s="28">
        <v>1636755</v>
      </c>
      <c r="H9" s="28">
        <v>1927709</v>
      </c>
      <c r="I9" s="28">
        <v>3406357</v>
      </c>
      <c r="J9" s="28">
        <v>312549</v>
      </c>
      <c r="K9" s="28">
        <v>257272</v>
      </c>
      <c r="L9" s="29">
        <v>15848786</v>
      </c>
      <c r="N9" s="30"/>
      <c r="O9" s="21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2:38" ht="12.75">
      <c r="B10" s="22"/>
      <c r="C10" s="23"/>
      <c r="D10" s="24" t="s">
        <v>9</v>
      </c>
      <c r="E10" s="25">
        <v>65.94488992648054</v>
      </c>
      <c r="F10" s="25">
        <v>47.69566999183703</v>
      </c>
      <c r="G10" s="25">
        <v>37.4453163927968</v>
      </c>
      <c r="H10" s="25">
        <v>39.24847772119235</v>
      </c>
      <c r="I10" s="25">
        <v>46.39926455474519</v>
      </c>
      <c r="J10" s="25">
        <v>18.59922484633498</v>
      </c>
      <c r="K10" s="25">
        <v>8.30171315282268</v>
      </c>
      <c r="L10" s="26">
        <v>45.17486119708927</v>
      </c>
      <c r="N10" s="31"/>
      <c r="O10" s="21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2:38" ht="12.75">
      <c r="B11" s="22"/>
      <c r="C11" s="23"/>
      <c r="D11" s="27">
        <v>52.5</v>
      </c>
      <c r="E11" s="28">
        <v>30542</v>
      </c>
      <c r="F11" s="28">
        <v>0</v>
      </c>
      <c r="G11" s="28">
        <v>671</v>
      </c>
      <c r="H11" s="28">
        <v>0</v>
      </c>
      <c r="I11" s="28">
        <v>35346</v>
      </c>
      <c r="J11" s="28">
        <v>0</v>
      </c>
      <c r="K11" s="28">
        <v>0</v>
      </c>
      <c r="L11" s="29">
        <v>66559</v>
      </c>
      <c r="N11" s="30"/>
      <c r="O11" s="2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38" ht="13.5" thickBot="1">
      <c r="B12" s="32"/>
      <c r="C12" s="33"/>
      <c r="D12" s="34" t="s">
        <v>9</v>
      </c>
      <c r="E12" s="35">
        <v>0.3125121827260022</v>
      </c>
      <c r="F12" s="35"/>
      <c r="G12" s="35">
        <v>0.015350988571635126</v>
      </c>
      <c r="H12" s="35"/>
      <c r="I12" s="35">
        <v>0.48146110491414246</v>
      </c>
      <c r="J12" s="35"/>
      <c r="K12" s="35"/>
      <c r="L12" s="36">
        <v>0.18971759644032452</v>
      </c>
      <c r="N12" s="30"/>
      <c r="O12" s="21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2:38" ht="12.75">
      <c r="B13" s="15" t="s">
        <v>19</v>
      </c>
      <c r="C13" s="37" t="s">
        <v>15</v>
      </c>
      <c r="D13" s="17">
        <v>32.5</v>
      </c>
      <c r="E13" s="18">
        <v>0</v>
      </c>
      <c r="F13" s="18">
        <v>0</v>
      </c>
      <c r="G13" s="18">
        <v>17786</v>
      </c>
      <c r="H13" s="18">
        <v>0</v>
      </c>
      <c r="I13" s="18">
        <v>0</v>
      </c>
      <c r="J13" s="18">
        <v>0</v>
      </c>
      <c r="K13" s="18">
        <v>0</v>
      </c>
      <c r="L13" s="19">
        <v>17786</v>
      </c>
      <c r="N13" s="31"/>
      <c r="O13" s="38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2:38" ht="12.75">
      <c r="B14" s="22"/>
      <c r="C14" s="39"/>
      <c r="D14" s="24" t="s">
        <v>9</v>
      </c>
      <c r="E14" s="25"/>
      <c r="F14" s="25"/>
      <c r="G14" s="25">
        <v>0.40690414714620315</v>
      </c>
      <c r="H14" s="25"/>
      <c r="I14" s="25"/>
      <c r="J14" s="25"/>
      <c r="K14" s="25"/>
      <c r="L14" s="26">
        <v>0.050696632615988994</v>
      </c>
      <c r="N14" s="40"/>
      <c r="O14" s="38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2:38" ht="12.75">
      <c r="B15" s="22"/>
      <c r="C15" s="39"/>
      <c r="D15" s="27" t="s">
        <v>27</v>
      </c>
      <c r="E15" s="28">
        <v>144</v>
      </c>
      <c r="F15" s="28">
        <v>40668</v>
      </c>
      <c r="G15" s="28">
        <v>0</v>
      </c>
      <c r="H15" s="28">
        <v>229985</v>
      </c>
      <c r="I15" s="28">
        <v>205369</v>
      </c>
      <c r="J15" s="28">
        <v>98531</v>
      </c>
      <c r="K15" s="28">
        <v>0</v>
      </c>
      <c r="L15" s="29">
        <v>574697</v>
      </c>
      <c r="N15" s="41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2:38" ht="12.75">
      <c r="B16" s="22"/>
      <c r="C16" s="39"/>
      <c r="D16" s="24" t="s">
        <v>9</v>
      </c>
      <c r="E16" s="25">
        <v>0.0014734383574272905</v>
      </c>
      <c r="F16" s="25">
        <v>1.0409896722705057</v>
      </c>
      <c r="G16" s="25"/>
      <c r="H16" s="25">
        <v>4.682533073564746</v>
      </c>
      <c r="I16" s="25">
        <v>2.7974080703647517</v>
      </c>
      <c r="J16" s="25">
        <v>5.863401333340474</v>
      </c>
      <c r="K16" s="25"/>
      <c r="L16" s="26">
        <v>1.6380975303334662</v>
      </c>
      <c r="N16" s="21"/>
      <c r="O16" s="38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2:12" ht="12.75">
      <c r="B17" s="22"/>
      <c r="C17" s="39"/>
      <c r="D17" s="27">
        <v>42.5</v>
      </c>
      <c r="E17" s="28">
        <v>41127</v>
      </c>
      <c r="F17" s="28">
        <v>0</v>
      </c>
      <c r="G17" s="28">
        <v>63264</v>
      </c>
      <c r="H17" s="28">
        <v>47549</v>
      </c>
      <c r="I17" s="28">
        <v>202045</v>
      </c>
      <c r="J17" s="28">
        <v>142117</v>
      </c>
      <c r="K17" s="28">
        <v>101887</v>
      </c>
      <c r="L17" s="29">
        <v>597989</v>
      </c>
    </row>
    <row r="18" spans="2:12" ht="12.75">
      <c r="B18" s="22"/>
      <c r="C18" s="39"/>
      <c r="D18" s="24" t="s">
        <v>9</v>
      </c>
      <c r="E18" s="25">
        <v>0.42082013420772346</v>
      </c>
      <c r="F18" s="25"/>
      <c r="G18" s="25">
        <v>1.4473397034216462</v>
      </c>
      <c r="H18" s="25">
        <v>0.9681055943428054</v>
      </c>
      <c r="I18" s="25">
        <v>2.7521306213539836</v>
      </c>
      <c r="J18" s="25">
        <v>8.457125242719025</v>
      </c>
      <c r="K18" s="25">
        <v>3.287713579408736</v>
      </c>
      <c r="L18" s="26">
        <v>1.704488285246972</v>
      </c>
    </row>
    <row r="19" spans="2:12" ht="12.75">
      <c r="B19" s="22"/>
      <c r="C19" s="39"/>
      <c r="D19" s="27" t="s">
        <v>28</v>
      </c>
      <c r="E19" s="28">
        <v>203266</v>
      </c>
      <c r="F19" s="28">
        <v>562236</v>
      </c>
      <c r="G19" s="28">
        <v>0</v>
      </c>
      <c r="H19" s="28">
        <v>0</v>
      </c>
      <c r="I19" s="28">
        <v>217126</v>
      </c>
      <c r="J19" s="28">
        <v>0</v>
      </c>
      <c r="K19" s="28">
        <v>68807</v>
      </c>
      <c r="L19" s="29">
        <v>1051435</v>
      </c>
    </row>
    <row r="20" spans="2:12" ht="12.75">
      <c r="B20" s="22"/>
      <c r="C20" s="39"/>
      <c r="D20" s="24" t="s">
        <v>9</v>
      </c>
      <c r="E20" s="25">
        <v>2.0798605636167755</v>
      </c>
      <c r="F20" s="25">
        <v>14.39170525668044</v>
      </c>
      <c r="G20" s="25"/>
      <c r="H20" s="25"/>
      <c r="I20" s="25">
        <v>2.9575545709723334</v>
      </c>
      <c r="J20" s="25"/>
      <c r="K20" s="25">
        <v>2.220280391594383</v>
      </c>
      <c r="L20" s="26">
        <v>2.996975931327583</v>
      </c>
    </row>
    <row r="21" spans="2:12" ht="12.75">
      <c r="B21" s="22"/>
      <c r="C21" s="39" t="s">
        <v>16</v>
      </c>
      <c r="D21" s="27">
        <v>32.5</v>
      </c>
      <c r="E21" s="28">
        <v>0</v>
      </c>
      <c r="F21" s="28">
        <v>0</v>
      </c>
      <c r="G21" s="28">
        <v>0</v>
      </c>
      <c r="H21" s="28">
        <v>399919</v>
      </c>
      <c r="I21" s="28">
        <v>781440</v>
      </c>
      <c r="J21" s="28">
        <v>196752</v>
      </c>
      <c r="K21" s="28">
        <v>951791</v>
      </c>
      <c r="L21" s="29">
        <v>2329902</v>
      </c>
    </row>
    <row r="22" spans="2:12" ht="12.75">
      <c r="B22" s="22"/>
      <c r="C22" s="39"/>
      <c r="D22" s="24" t="s">
        <v>9</v>
      </c>
      <c r="E22" s="25"/>
      <c r="F22" s="25"/>
      <c r="G22" s="25"/>
      <c r="H22" s="25">
        <v>8.142417741361129</v>
      </c>
      <c r="I22" s="25">
        <v>10.644286929896097</v>
      </c>
      <c r="J22" s="25">
        <v>11.708355128207417</v>
      </c>
      <c r="K22" s="25">
        <v>30.712614911215567</v>
      </c>
      <c r="L22" s="26">
        <v>6.641076449188013</v>
      </c>
    </row>
    <row r="23" spans="2:16" ht="12.75">
      <c r="B23" s="22"/>
      <c r="C23" s="39"/>
      <c r="D23" s="27" t="s">
        <v>27</v>
      </c>
      <c r="E23" s="28">
        <v>643786</v>
      </c>
      <c r="F23" s="28">
        <v>711550</v>
      </c>
      <c r="G23" s="28">
        <v>805600</v>
      </c>
      <c r="H23" s="28">
        <v>241076</v>
      </c>
      <c r="I23" s="28">
        <v>1897525</v>
      </c>
      <c r="J23" s="28">
        <v>285536</v>
      </c>
      <c r="K23" s="28">
        <v>423996</v>
      </c>
      <c r="L23" s="29">
        <v>5009069</v>
      </c>
      <c r="O23" s="38"/>
      <c r="P23" s="38"/>
    </row>
    <row r="24" spans="2:12" ht="12.75">
      <c r="B24" s="22"/>
      <c r="C24" s="39"/>
      <c r="D24" s="24" t="s">
        <v>9</v>
      </c>
      <c r="E24" s="25">
        <v>6.58735407204643</v>
      </c>
      <c r="F24" s="25">
        <v>18.213735647292182</v>
      </c>
      <c r="G24" s="25">
        <v>18.430337396884138</v>
      </c>
      <c r="H24" s="25">
        <v>4.908347688947951</v>
      </c>
      <c r="I24" s="25">
        <v>25.84689874673819</v>
      </c>
      <c r="J24" s="25">
        <v>16.991730147026882</v>
      </c>
      <c r="K24" s="25">
        <v>13.681602233994392</v>
      </c>
      <c r="L24" s="26">
        <v>14.277686429840289</v>
      </c>
    </row>
    <row r="25" spans="2:16" ht="12.75">
      <c r="B25" s="22"/>
      <c r="C25" s="39"/>
      <c r="D25" s="27">
        <v>42.5</v>
      </c>
      <c r="E25" s="28">
        <v>58733</v>
      </c>
      <c r="F25" s="28">
        <v>0</v>
      </c>
      <c r="G25" s="28">
        <v>128978</v>
      </c>
      <c r="H25" s="28">
        <v>0</v>
      </c>
      <c r="I25" s="28">
        <v>0</v>
      </c>
      <c r="J25" s="28">
        <v>0</v>
      </c>
      <c r="K25" s="28">
        <v>0</v>
      </c>
      <c r="L25" s="29">
        <v>187711</v>
      </c>
      <c r="O25" s="21"/>
      <c r="P25" s="38"/>
    </row>
    <row r="26" spans="2:12" ht="12.75">
      <c r="B26" s="22"/>
      <c r="C26" s="39"/>
      <c r="D26" s="24" t="s">
        <v>9</v>
      </c>
      <c r="E26" s="25">
        <v>0.6009684378248407</v>
      </c>
      <c r="F26" s="25"/>
      <c r="G26" s="25">
        <v>2.95072996124047</v>
      </c>
      <c r="H26" s="25"/>
      <c r="I26" s="25"/>
      <c r="J26" s="25"/>
      <c r="K26" s="25"/>
      <c r="L26" s="26">
        <v>0.5350452943314917</v>
      </c>
    </row>
    <row r="27" spans="2:12" s="42" customFormat="1" ht="12.75">
      <c r="B27" s="22"/>
      <c r="C27" s="39"/>
      <c r="D27" s="27" t="s">
        <v>28</v>
      </c>
      <c r="E27" s="28">
        <v>54411</v>
      </c>
      <c r="F27" s="28">
        <v>0</v>
      </c>
      <c r="G27" s="28">
        <v>135332</v>
      </c>
      <c r="H27" s="28">
        <v>0</v>
      </c>
      <c r="I27" s="28">
        <v>0</v>
      </c>
      <c r="J27" s="28">
        <v>0</v>
      </c>
      <c r="K27" s="28">
        <v>357119</v>
      </c>
      <c r="L27" s="29">
        <v>546862</v>
      </c>
    </row>
    <row r="28" spans="2:12" ht="12.75">
      <c r="B28" s="22"/>
      <c r="C28" s="39"/>
      <c r="D28" s="24" t="s">
        <v>9</v>
      </c>
      <c r="E28" s="25">
        <v>0.556744822680391</v>
      </c>
      <c r="F28" s="25"/>
      <c r="G28" s="25">
        <v>3.0960953582362514</v>
      </c>
      <c r="H28" s="25"/>
      <c r="I28" s="25"/>
      <c r="J28" s="25"/>
      <c r="K28" s="25">
        <v>11.523599534433917</v>
      </c>
      <c r="L28" s="26">
        <v>1.5587575568224994</v>
      </c>
    </row>
    <row r="29" spans="2:12" ht="12.75">
      <c r="B29" s="22"/>
      <c r="C29" s="43" t="s">
        <v>17</v>
      </c>
      <c r="D29" s="27" t="s">
        <v>28</v>
      </c>
      <c r="E29" s="28">
        <v>214775</v>
      </c>
      <c r="F29" s="28">
        <v>0</v>
      </c>
      <c r="G29" s="28">
        <v>36974</v>
      </c>
      <c r="H29" s="28">
        <v>222761</v>
      </c>
      <c r="I29" s="28">
        <v>39574</v>
      </c>
      <c r="J29" s="28">
        <v>0</v>
      </c>
      <c r="K29" s="28">
        <v>0</v>
      </c>
      <c r="L29" s="29">
        <v>514084</v>
      </c>
    </row>
    <row r="30" spans="2:12" ht="12.75">
      <c r="B30" s="22"/>
      <c r="C30" s="43"/>
      <c r="D30" s="24" t="s">
        <v>9</v>
      </c>
      <c r="E30" s="25">
        <v>2.1976230778919885</v>
      </c>
      <c r="F30" s="25"/>
      <c r="G30" s="25">
        <v>0.8458829380739749</v>
      </c>
      <c r="H30" s="25">
        <v>4.535451225081446</v>
      </c>
      <c r="I30" s="25">
        <v>0.5390522765198968</v>
      </c>
      <c r="J30" s="25"/>
      <c r="K30" s="25"/>
      <c r="L30" s="26">
        <v>1.4653282177981608</v>
      </c>
    </row>
    <row r="31" spans="2:12" ht="12.75">
      <c r="B31" s="22"/>
      <c r="C31" s="43"/>
      <c r="D31" s="27" t="s">
        <v>27</v>
      </c>
      <c r="E31" s="28">
        <v>0</v>
      </c>
      <c r="F31" s="28">
        <v>0</v>
      </c>
      <c r="G31" s="28">
        <v>0</v>
      </c>
      <c r="H31" s="28">
        <v>125061</v>
      </c>
      <c r="I31" s="28">
        <v>348275</v>
      </c>
      <c r="J31" s="28">
        <v>0</v>
      </c>
      <c r="K31" s="28">
        <v>0</v>
      </c>
      <c r="L31" s="29">
        <v>473336</v>
      </c>
    </row>
    <row r="32" spans="2:12" ht="13.5" thickBot="1">
      <c r="B32" s="32"/>
      <c r="C32" s="44"/>
      <c r="D32" s="34" t="s">
        <v>9</v>
      </c>
      <c r="E32" s="35"/>
      <c r="F32" s="35"/>
      <c r="G32" s="35"/>
      <c r="H32" s="35">
        <v>2.5462628811143366</v>
      </c>
      <c r="I32" s="35">
        <v>4.743984222089429</v>
      </c>
      <c r="J32" s="35"/>
      <c r="K32" s="35"/>
      <c r="L32" s="36">
        <v>1.3491814514742926</v>
      </c>
    </row>
    <row r="33" spans="2:38" ht="12.75">
      <c r="B33" s="45" t="s">
        <v>19</v>
      </c>
      <c r="C33" s="46" t="s">
        <v>18</v>
      </c>
      <c r="D33" s="17">
        <v>32.5</v>
      </c>
      <c r="E33" s="18">
        <v>0</v>
      </c>
      <c r="F33" s="18">
        <v>0</v>
      </c>
      <c r="G33" s="18">
        <v>0</v>
      </c>
      <c r="H33" s="18">
        <v>448843</v>
      </c>
      <c r="I33" s="18">
        <v>0</v>
      </c>
      <c r="J33" s="18">
        <v>0</v>
      </c>
      <c r="K33" s="18">
        <v>0</v>
      </c>
      <c r="L33" s="19">
        <v>448843</v>
      </c>
      <c r="N33" s="30"/>
      <c r="O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2:38" ht="12.75">
      <c r="B34" s="47"/>
      <c r="C34" s="43"/>
      <c r="D34" s="24" t="s">
        <v>9</v>
      </c>
      <c r="E34" s="25"/>
      <c r="F34" s="25"/>
      <c r="G34" s="25"/>
      <c r="H34" s="25">
        <v>9.138518565723944</v>
      </c>
      <c r="I34" s="25"/>
      <c r="J34" s="25"/>
      <c r="K34" s="25"/>
      <c r="L34" s="26">
        <v>1.2793674054457636</v>
      </c>
      <c r="N34" s="30"/>
      <c r="O34" s="2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2:38" ht="12.75">
      <c r="B35" s="47"/>
      <c r="C35" s="43"/>
      <c r="D35" s="27">
        <v>42.5</v>
      </c>
      <c r="E35" s="28">
        <v>0</v>
      </c>
      <c r="F35" s="28">
        <v>0</v>
      </c>
      <c r="G35" s="28">
        <v>4830</v>
      </c>
      <c r="H35" s="28">
        <v>158895</v>
      </c>
      <c r="I35" s="28">
        <v>0</v>
      </c>
      <c r="J35" s="28">
        <v>0</v>
      </c>
      <c r="K35" s="28">
        <v>0</v>
      </c>
      <c r="L35" s="29">
        <v>163725</v>
      </c>
      <c r="N35" s="31"/>
      <c r="O35" s="21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2:38" ht="13.5" thickBot="1">
      <c r="B36" s="48"/>
      <c r="C36" s="44"/>
      <c r="D36" s="34" t="s">
        <v>9</v>
      </c>
      <c r="E36" s="35"/>
      <c r="F36" s="35"/>
      <c r="G36" s="35">
        <v>0.11049966438300693</v>
      </c>
      <c r="H36" s="35">
        <v>3.2351287811121168</v>
      </c>
      <c r="I36" s="35"/>
      <c r="J36" s="35"/>
      <c r="K36" s="35"/>
      <c r="L36" s="36">
        <v>0.46667638451887994</v>
      </c>
      <c r="N36" s="30"/>
      <c r="O36" s="21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2:12" ht="12.75">
      <c r="B37" s="15" t="s">
        <v>20</v>
      </c>
      <c r="C37" s="37" t="s">
        <v>18</v>
      </c>
      <c r="D37" s="17">
        <v>32.5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172770</v>
      </c>
      <c r="K37" s="18">
        <v>244163</v>
      </c>
      <c r="L37" s="19">
        <v>416933</v>
      </c>
    </row>
    <row r="38" spans="2:12" ht="12.75">
      <c r="B38" s="22"/>
      <c r="C38" s="39"/>
      <c r="D38" s="24" t="s">
        <v>9</v>
      </c>
      <c r="E38" s="25"/>
      <c r="F38" s="25"/>
      <c r="G38" s="25"/>
      <c r="H38" s="25"/>
      <c r="I38" s="25"/>
      <c r="J38" s="25">
        <v>10.281229748619559</v>
      </c>
      <c r="K38" s="25">
        <v>7.878708870505317</v>
      </c>
      <c r="L38" s="26">
        <v>1.1884121852289522</v>
      </c>
    </row>
    <row r="39" spans="2:12" s="42" customFormat="1" ht="12.75">
      <c r="B39" s="22"/>
      <c r="C39" s="39"/>
      <c r="D39" s="27" t="s">
        <v>29</v>
      </c>
      <c r="E39" s="28">
        <v>0</v>
      </c>
      <c r="F39" s="28">
        <v>0</v>
      </c>
      <c r="G39" s="28">
        <v>0</v>
      </c>
      <c r="H39" s="28">
        <v>394518</v>
      </c>
      <c r="I39" s="28">
        <v>42383</v>
      </c>
      <c r="J39" s="28">
        <v>172707</v>
      </c>
      <c r="K39" s="28">
        <v>0</v>
      </c>
      <c r="L39" s="29">
        <v>609608</v>
      </c>
    </row>
    <row r="40" spans="2:12" ht="12.75">
      <c r="B40" s="22"/>
      <c r="C40" s="39"/>
      <c r="D40" s="24" t="s">
        <v>9</v>
      </c>
      <c r="E40" s="25"/>
      <c r="F40" s="25"/>
      <c r="G40" s="25"/>
      <c r="H40" s="25">
        <v>8.032452477842538</v>
      </c>
      <c r="I40" s="25">
        <v>0.5773147176363973</v>
      </c>
      <c r="J40" s="25">
        <v>10.277480732736228</v>
      </c>
      <c r="K40" s="25"/>
      <c r="L40" s="26">
        <v>1.737606702786901</v>
      </c>
    </row>
    <row r="41" spans="2:12" ht="12.75">
      <c r="B41" s="22"/>
      <c r="C41" s="39"/>
      <c r="D41" s="27">
        <v>42.5</v>
      </c>
      <c r="E41" s="28">
        <v>0</v>
      </c>
      <c r="F41" s="28">
        <v>227264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227264</v>
      </c>
    </row>
    <row r="42" spans="2:12" ht="12.75">
      <c r="B42" s="22"/>
      <c r="C42" s="39"/>
      <c r="D42" s="24" t="s">
        <v>9</v>
      </c>
      <c r="E42" s="49"/>
      <c r="F42" s="49">
        <v>5.817337387599199</v>
      </c>
      <c r="G42" s="49"/>
      <c r="H42" s="49"/>
      <c r="I42" s="49"/>
      <c r="J42" s="49"/>
      <c r="K42" s="49"/>
      <c r="L42" s="50">
        <v>0.6477858717440753</v>
      </c>
    </row>
    <row r="43" spans="2:12" ht="12.75">
      <c r="B43" s="22"/>
      <c r="C43" s="43" t="s">
        <v>21</v>
      </c>
      <c r="D43" s="27">
        <v>32.5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693988</v>
      </c>
      <c r="L43" s="29">
        <v>693988</v>
      </c>
    </row>
    <row r="44" spans="2:12" ht="12.75">
      <c r="B44" s="22"/>
      <c r="C44" s="43"/>
      <c r="D44" s="24" t="s">
        <v>9</v>
      </c>
      <c r="E44" s="49"/>
      <c r="F44" s="49"/>
      <c r="G44" s="49"/>
      <c r="H44" s="49"/>
      <c r="I44" s="49"/>
      <c r="J44" s="49"/>
      <c r="K44" s="49">
        <v>22.393767326025007</v>
      </c>
      <c r="L44" s="50">
        <v>1.9781206946983567</v>
      </c>
    </row>
    <row r="45" spans="2:12" ht="12.75">
      <c r="B45" s="22"/>
      <c r="C45" s="43"/>
      <c r="D45" s="27" t="s">
        <v>29</v>
      </c>
      <c r="E45" s="28">
        <v>1008037</v>
      </c>
      <c r="F45" s="28">
        <v>457291</v>
      </c>
      <c r="G45" s="28">
        <v>0</v>
      </c>
      <c r="H45" s="28">
        <v>286502</v>
      </c>
      <c r="I45" s="28">
        <v>0</v>
      </c>
      <c r="J45" s="28">
        <v>285200</v>
      </c>
      <c r="K45" s="28">
        <v>0</v>
      </c>
      <c r="L45" s="29">
        <v>2037030</v>
      </c>
    </row>
    <row r="46" spans="2:12" ht="13.5" thickBot="1">
      <c r="B46" s="32"/>
      <c r="C46" s="44"/>
      <c r="D46" s="34" t="s">
        <v>9</v>
      </c>
      <c r="E46" s="51">
        <v>10.314447093791207</v>
      </c>
      <c r="F46" s="51">
        <v>11.705400025136518</v>
      </c>
      <c r="G46" s="51"/>
      <c r="H46" s="51">
        <v>5.8332286481398645</v>
      </c>
      <c r="I46" s="51"/>
      <c r="J46" s="51">
        <v>16.97173539564912</v>
      </c>
      <c r="K46" s="51"/>
      <c r="L46" s="52">
        <v>5.8062836802961915</v>
      </c>
    </row>
    <row r="47" spans="2:12" ht="12.75">
      <c r="B47" s="15" t="s">
        <v>22</v>
      </c>
      <c r="C47" s="46" t="s">
        <v>18</v>
      </c>
      <c r="D47" s="17">
        <v>32.5</v>
      </c>
      <c r="E47" s="18">
        <v>668936</v>
      </c>
      <c r="F47" s="18">
        <v>0</v>
      </c>
      <c r="G47" s="18">
        <v>0</v>
      </c>
      <c r="H47" s="18">
        <v>2576</v>
      </c>
      <c r="I47" s="18">
        <v>30564</v>
      </c>
      <c r="J47" s="18">
        <v>0</v>
      </c>
      <c r="K47" s="18">
        <v>0</v>
      </c>
      <c r="L47" s="19">
        <v>702076</v>
      </c>
    </row>
    <row r="48" spans="2:12" ht="12.75">
      <c r="B48" s="22"/>
      <c r="C48" s="43"/>
      <c r="D48" s="24" t="s">
        <v>9</v>
      </c>
      <c r="E48" s="49">
        <v>6.844694174055431</v>
      </c>
      <c r="F48" s="49"/>
      <c r="G48" s="49"/>
      <c r="H48" s="49">
        <v>0.05244779093202942</v>
      </c>
      <c r="I48" s="49">
        <v>0.4163236918065934</v>
      </c>
      <c r="J48" s="49"/>
      <c r="K48" s="49"/>
      <c r="L48" s="50">
        <v>2.0011744653380803</v>
      </c>
    </row>
    <row r="49" spans="2:12" ht="12.75">
      <c r="B49" s="22"/>
      <c r="C49" s="43"/>
      <c r="D49" s="27" t="s">
        <v>27</v>
      </c>
      <c r="E49" s="28">
        <v>251335</v>
      </c>
      <c r="F49" s="28">
        <v>0</v>
      </c>
      <c r="G49" s="28">
        <v>1302610</v>
      </c>
      <c r="H49" s="28">
        <v>341313</v>
      </c>
      <c r="I49" s="28">
        <v>0</v>
      </c>
      <c r="J49" s="28">
        <v>0</v>
      </c>
      <c r="K49" s="28">
        <v>0</v>
      </c>
      <c r="L49" s="29">
        <v>1895258</v>
      </c>
    </row>
    <row r="50" spans="2:12" ht="12.75">
      <c r="B50" s="22"/>
      <c r="C50" s="43"/>
      <c r="D50" s="24" t="s">
        <v>9</v>
      </c>
      <c r="E50" s="49">
        <v>2.571712705305473</v>
      </c>
      <c r="F50" s="49"/>
      <c r="G50" s="49">
        <v>29.800821495227463</v>
      </c>
      <c r="H50" s="49">
        <v>6.949189777322887</v>
      </c>
      <c r="I50" s="49"/>
      <c r="J50" s="49"/>
      <c r="K50" s="49"/>
      <c r="L50" s="50">
        <v>5.402181408889805</v>
      </c>
    </row>
    <row r="51" spans="2:12" s="42" customFormat="1" ht="12.75">
      <c r="B51" s="22"/>
      <c r="C51" s="43" t="s">
        <v>21</v>
      </c>
      <c r="D51" s="27">
        <v>32.5</v>
      </c>
      <c r="E51" s="28">
        <v>24233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9">
        <v>24233</v>
      </c>
    </row>
    <row r="52" spans="2:12" ht="13.5" thickBot="1">
      <c r="B52" s="32"/>
      <c r="C52" s="44"/>
      <c r="D52" s="34" t="s">
        <v>9</v>
      </c>
      <c r="E52" s="51">
        <v>0.24795716469121898</v>
      </c>
      <c r="F52" s="51"/>
      <c r="G52" s="51"/>
      <c r="H52" s="51"/>
      <c r="I52" s="51"/>
      <c r="J52" s="51"/>
      <c r="K52" s="51"/>
      <c r="L52" s="52">
        <v>0.06907295053318685</v>
      </c>
    </row>
    <row r="53" spans="2:38" ht="12.75">
      <c r="B53" s="45" t="s">
        <v>23</v>
      </c>
      <c r="C53" s="46"/>
      <c r="D53" s="17">
        <v>32.5</v>
      </c>
      <c r="E53" s="18">
        <v>0</v>
      </c>
      <c r="F53" s="18">
        <v>0</v>
      </c>
      <c r="G53" s="18">
        <v>0</v>
      </c>
      <c r="H53" s="18">
        <v>3252</v>
      </c>
      <c r="I53" s="18">
        <v>0</v>
      </c>
      <c r="J53" s="18">
        <v>0</v>
      </c>
      <c r="K53" s="18">
        <v>0</v>
      </c>
      <c r="L53" s="19">
        <v>3252</v>
      </c>
      <c r="N53" s="30"/>
      <c r="O53" s="21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2:38" ht="13.5" thickBot="1">
      <c r="B54" s="48"/>
      <c r="C54" s="44"/>
      <c r="D54" s="34" t="s">
        <v>9</v>
      </c>
      <c r="E54" s="51"/>
      <c r="F54" s="51"/>
      <c r="G54" s="51"/>
      <c r="H54" s="51">
        <v>0.06621126401822967</v>
      </c>
      <c r="I54" s="51"/>
      <c r="J54" s="51"/>
      <c r="K54" s="51"/>
      <c r="L54" s="52">
        <v>0.009269394426357597</v>
      </c>
      <c r="N54" s="30"/>
      <c r="O54" s="21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2:38" ht="12.75">
      <c r="B55" s="45" t="s">
        <v>24</v>
      </c>
      <c r="C55" s="46"/>
      <c r="D55" s="17">
        <v>32.5</v>
      </c>
      <c r="E55" s="18">
        <v>28332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9">
        <v>28332</v>
      </c>
      <c r="N55" s="30"/>
      <c r="O55" s="21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2:38" ht="12.75">
      <c r="B56" s="47"/>
      <c r="C56" s="43"/>
      <c r="D56" s="24" t="s">
        <v>9</v>
      </c>
      <c r="E56" s="49">
        <v>0.2898989968238194</v>
      </c>
      <c r="F56" s="49"/>
      <c r="G56" s="49"/>
      <c r="H56" s="49"/>
      <c r="I56" s="49"/>
      <c r="J56" s="49"/>
      <c r="K56" s="49"/>
      <c r="L56" s="50">
        <v>0.0807566060539863</v>
      </c>
      <c r="N56" s="30"/>
      <c r="O56" s="21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2:38" ht="12.75">
      <c r="B57" s="47"/>
      <c r="C57" s="43"/>
      <c r="D57" s="27">
        <v>42.5</v>
      </c>
      <c r="E57" s="28">
        <v>0</v>
      </c>
      <c r="F57" s="28">
        <v>24802</v>
      </c>
      <c r="G57" s="28">
        <v>186870</v>
      </c>
      <c r="H57" s="28">
        <v>0</v>
      </c>
      <c r="I57" s="28">
        <v>0</v>
      </c>
      <c r="J57" s="28">
        <v>0</v>
      </c>
      <c r="K57" s="28">
        <v>0</v>
      </c>
      <c r="L57" s="29">
        <v>211672</v>
      </c>
      <c r="N57" s="30"/>
      <c r="O57" s="21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2:38" ht="13.5" thickBot="1">
      <c r="B58" s="48"/>
      <c r="C58" s="44"/>
      <c r="D58" s="34" t="s">
        <v>9</v>
      </c>
      <c r="E58" s="51"/>
      <c r="F58" s="51">
        <v>0.6348634270594345</v>
      </c>
      <c r="G58" s="51">
        <v>4.275170244979815</v>
      </c>
      <c r="H58" s="51"/>
      <c r="I58" s="51"/>
      <c r="J58" s="51"/>
      <c r="K58" s="51"/>
      <c r="L58" s="52">
        <v>0.6033429449618589</v>
      </c>
      <c r="N58" s="30"/>
      <c r="O58" s="21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2:38" ht="12.75">
      <c r="B59" s="45" t="s">
        <v>25</v>
      </c>
      <c r="C59" s="46"/>
      <c r="D59" s="17">
        <v>32.5</v>
      </c>
      <c r="E59" s="18">
        <v>81071</v>
      </c>
      <c r="F59" s="18">
        <v>19545</v>
      </c>
      <c r="G59" s="18">
        <v>13548</v>
      </c>
      <c r="H59" s="18">
        <v>63372</v>
      </c>
      <c r="I59" s="18">
        <v>88481</v>
      </c>
      <c r="J59" s="18">
        <v>0</v>
      </c>
      <c r="K59" s="18">
        <v>0</v>
      </c>
      <c r="L59" s="19">
        <v>266017</v>
      </c>
      <c r="N59" s="30"/>
      <c r="O59" s="21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2:38" ht="13.5" thickBot="1">
      <c r="B60" s="48"/>
      <c r="C60" s="44"/>
      <c r="D60" s="34" t="s">
        <v>9</v>
      </c>
      <c r="E60" s="35">
        <v>0.8295355630207492</v>
      </c>
      <c r="F60" s="35">
        <v>0.5002985921246935</v>
      </c>
      <c r="G60" s="35">
        <v>0.3099481269277387</v>
      </c>
      <c r="H60" s="35">
        <v>1.290264521329413</v>
      </c>
      <c r="I60" s="35">
        <v>1.2052328417333853</v>
      </c>
      <c r="J60" s="35"/>
      <c r="K60" s="35"/>
      <c r="L60" s="36">
        <v>0.7582461553248366</v>
      </c>
      <c r="N60" s="30"/>
      <c r="O60" s="21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2:12" s="42" customFormat="1" ht="12.75">
      <c r="B61" s="45" t="s">
        <v>26</v>
      </c>
      <c r="C61" s="46"/>
      <c r="D61" s="17">
        <v>12.5</v>
      </c>
      <c r="E61" s="18">
        <v>6318</v>
      </c>
      <c r="F61" s="18">
        <v>0</v>
      </c>
      <c r="G61" s="18">
        <v>0</v>
      </c>
      <c r="H61" s="18">
        <v>0</v>
      </c>
      <c r="I61" s="18">
        <v>46918</v>
      </c>
      <c r="J61" s="18">
        <v>0</v>
      </c>
      <c r="K61" s="18">
        <v>0</v>
      </c>
      <c r="L61" s="19">
        <v>53236</v>
      </c>
    </row>
    <row r="62" spans="2:12" ht="13.5" customHeight="1" thickBot="1">
      <c r="B62" s="48"/>
      <c r="C62" s="44"/>
      <c r="D62" s="34" t="s">
        <v>9</v>
      </c>
      <c r="E62" s="35">
        <v>0.06464710793212237</v>
      </c>
      <c r="F62" s="35"/>
      <c r="G62" s="35"/>
      <c r="H62" s="35"/>
      <c r="I62" s="35">
        <v>0.6390876512296082</v>
      </c>
      <c r="J62" s="35"/>
      <c r="K62" s="35"/>
      <c r="L62" s="36">
        <v>0.1517421530386141</v>
      </c>
    </row>
    <row r="63" spans="2:12" ht="12.75">
      <c r="B63" s="53" t="s">
        <v>11</v>
      </c>
      <c r="C63" s="54"/>
      <c r="D63" s="55"/>
      <c r="E63" s="56">
        <v>13180</v>
      </c>
      <c r="F63" s="56">
        <v>0</v>
      </c>
      <c r="G63" s="56">
        <v>37836</v>
      </c>
      <c r="H63" s="56">
        <v>0</v>
      </c>
      <c r="I63" s="56">
        <v>0</v>
      </c>
      <c r="J63" s="56">
        <v>0</v>
      </c>
      <c r="K63" s="56">
        <v>0</v>
      </c>
      <c r="L63" s="57">
        <v>51016</v>
      </c>
    </row>
    <row r="64" spans="2:12" ht="13.5" thickBot="1">
      <c r="B64" s="48"/>
      <c r="C64" s="44"/>
      <c r="D64" s="34" t="s">
        <v>9</v>
      </c>
      <c r="E64" s="35">
        <v>0.13486053854785898</v>
      </c>
      <c r="F64" s="35"/>
      <c r="G64" s="35">
        <v>0.8656035821108594</v>
      </c>
      <c r="H64" s="35"/>
      <c r="I64" s="35"/>
      <c r="J64" s="35"/>
      <c r="K64" s="35"/>
      <c r="L64" s="36">
        <v>0.14541433765530726</v>
      </c>
    </row>
    <row r="66" spans="5:14" ht="12.75">
      <c r="E66" s="58"/>
      <c r="F66" s="58"/>
      <c r="G66" s="58"/>
      <c r="H66" s="58"/>
      <c r="I66" s="58"/>
      <c r="J66" s="58"/>
      <c r="K66" s="58"/>
      <c r="N66" s="58"/>
    </row>
    <row r="67" spans="5:11" ht="12.75">
      <c r="E67" s="58"/>
      <c r="F67" s="58"/>
      <c r="G67" s="58"/>
      <c r="H67" s="58"/>
      <c r="I67" s="58"/>
      <c r="J67" s="58"/>
      <c r="K67" s="58"/>
    </row>
    <row r="68" ht="12.75">
      <c r="L68" s="59"/>
    </row>
    <row r="69" ht="12.75">
      <c r="L69" s="59"/>
    </row>
    <row r="70" ht="12.75">
      <c r="L70" s="59"/>
    </row>
    <row r="71" ht="12.75">
      <c r="L71" s="59"/>
    </row>
    <row r="72" ht="12.75">
      <c r="L72" s="59"/>
    </row>
    <row r="73" ht="12.75">
      <c r="L73" s="59"/>
    </row>
  </sheetData>
  <sheetProtection/>
  <mergeCells count="27">
    <mergeCell ref="B3:L3"/>
    <mergeCell ref="C7:C12"/>
    <mergeCell ref="B7:B12"/>
    <mergeCell ref="C13:C20"/>
    <mergeCell ref="C21:C28"/>
    <mergeCell ref="B5:C5"/>
    <mergeCell ref="B6:D6"/>
    <mergeCell ref="C29:C32"/>
    <mergeCell ref="C33:C36"/>
    <mergeCell ref="B33:B36"/>
    <mergeCell ref="B13:B32"/>
    <mergeCell ref="B37:B46"/>
    <mergeCell ref="C37:C42"/>
    <mergeCell ref="C43:C46"/>
    <mergeCell ref="B47:B52"/>
    <mergeCell ref="C47:C50"/>
    <mergeCell ref="C51:C52"/>
    <mergeCell ref="B53:B54"/>
    <mergeCell ref="B55:B58"/>
    <mergeCell ref="B59:B60"/>
    <mergeCell ref="B61:B62"/>
    <mergeCell ref="B63:B64"/>
    <mergeCell ref="C53:C54"/>
    <mergeCell ref="C55:C58"/>
    <mergeCell ref="C59:C60"/>
    <mergeCell ref="C61:C62"/>
    <mergeCell ref="C63:C6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7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6.421875" style="1" bestFit="1" customWidth="1"/>
    <col min="5" max="7" width="10.574218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0.57421875" style="1" bestFit="1" customWidth="1"/>
    <col min="13" max="13" width="8.7109375" style="1" customWidth="1"/>
    <col min="14" max="15" width="10.140625" style="1" bestFit="1" customWidth="1"/>
    <col min="16" max="16384" width="8.7109375" style="1" customWidth="1"/>
  </cols>
  <sheetData>
    <row r="1" spans="5:14" ht="12.75">
      <c r="E1" s="58"/>
      <c r="F1" s="58"/>
      <c r="G1" s="58"/>
      <c r="H1" s="58"/>
      <c r="I1" s="58"/>
      <c r="J1" s="58"/>
      <c r="K1" s="58"/>
      <c r="N1" s="58"/>
    </row>
    <row r="2" spans="5:11" ht="13.5" thickBot="1">
      <c r="E2" s="58"/>
      <c r="F2" s="58"/>
      <c r="G2" s="58"/>
      <c r="H2" s="58"/>
      <c r="I2" s="58"/>
      <c r="J2" s="58"/>
      <c r="K2" s="58"/>
    </row>
    <row r="3" spans="2:12" ht="18.75" thickBot="1">
      <c r="B3" s="2" t="s">
        <v>13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15.75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4.25">
      <c r="B6" s="4" t="s">
        <v>30</v>
      </c>
      <c r="C6" s="5"/>
      <c r="D6" s="6"/>
      <c r="E6" s="7" t="s">
        <v>0</v>
      </c>
      <c r="F6" s="7" t="s">
        <v>1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8" t="s">
        <v>7</v>
      </c>
    </row>
    <row r="7" spans="2:12" ht="15" thickBot="1">
      <c r="B7" s="9" t="s">
        <v>10</v>
      </c>
      <c r="C7" s="10"/>
      <c r="D7" s="10"/>
      <c r="E7" s="11">
        <v>2018029</v>
      </c>
      <c r="F7" s="11">
        <v>1457063</v>
      </c>
      <c r="G7" s="11">
        <v>2238200</v>
      </c>
      <c r="H7" s="11">
        <v>271511</v>
      </c>
      <c r="I7" s="12">
        <v>199179</v>
      </c>
      <c r="J7" s="11">
        <v>267628</v>
      </c>
      <c r="K7" s="11">
        <v>1286056</v>
      </c>
      <c r="L7" s="13">
        <f>SUM(E7:K7)</f>
        <v>7737666</v>
      </c>
    </row>
    <row r="8" spans="2:14" ht="12.75">
      <c r="B8" s="45" t="s">
        <v>14</v>
      </c>
      <c r="C8" s="46"/>
      <c r="D8" s="17">
        <v>42.5</v>
      </c>
      <c r="E8" s="18">
        <v>1153692</v>
      </c>
      <c r="F8" s="18">
        <v>971005</v>
      </c>
      <c r="G8" s="18">
        <v>1176380</v>
      </c>
      <c r="H8" s="18">
        <v>257526</v>
      </c>
      <c r="I8" s="18">
        <v>198454</v>
      </c>
      <c r="J8" s="18">
        <v>149889</v>
      </c>
      <c r="K8" s="18">
        <v>1238831</v>
      </c>
      <c r="L8" s="19">
        <f>SUM(E8:K8)</f>
        <v>5145777</v>
      </c>
      <c r="M8" s="61"/>
      <c r="N8" s="61"/>
    </row>
    <row r="9" spans="2:14" ht="12.75">
      <c r="B9" s="47"/>
      <c r="C9" s="43"/>
      <c r="D9" s="24" t="s">
        <v>9</v>
      </c>
      <c r="E9" s="25">
        <f aca="true" t="shared" si="0" ref="E9:L9">E8/E7*100</f>
        <v>57.16924781556657</v>
      </c>
      <c r="F9" s="25">
        <f t="shared" si="0"/>
        <v>66.64125024106713</v>
      </c>
      <c r="G9" s="25">
        <f t="shared" si="0"/>
        <v>52.55919935662586</v>
      </c>
      <c r="H9" s="25">
        <f t="shared" si="0"/>
        <v>94.84919579685538</v>
      </c>
      <c r="I9" s="25">
        <f t="shared" si="0"/>
        <v>99.6360058038247</v>
      </c>
      <c r="J9" s="25">
        <f t="shared" si="0"/>
        <v>56.006471669630976</v>
      </c>
      <c r="K9" s="25">
        <f t="shared" si="0"/>
        <v>96.32792040159993</v>
      </c>
      <c r="L9" s="26">
        <f t="shared" si="0"/>
        <v>66.50296097040115</v>
      </c>
      <c r="M9" s="61"/>
      <c r="N9" s="61"/>
    </row>
    <row r="10" spans="2:14" ht="12.75">
      <c r="B10" s="47"/>
      <c r="C10" s="43"/>
      <c r="D10" s="27">
        <v>52.5</v>
      </c>
      <c r="E10" s="28">
        <v>854554</v>
      </c>
      <c r="F10" s="28">
        <v>0</v>
      </c>
      <c r="G10" s="28">
        <v>100685</v>
      </c>
      <c r="H10" s="28">
        <v>0</v>
      </c>
      <c r="I10" s="28">
        <v>0</v>
      </c>
      <c r="J10" s="28">
        <v>0</v>
      </c>
      <c r="K10" s="28">
        <v>0</v>
      </c>
      <c r="L10" s="29">
        <f>SUM(E10:K10)</f>
        <v>955239</v>
      </c>
      <c r="M10" s="61"/>
      <c r="N10" s="62"/>
    </row>
    <row r="11" spans="2:14" ht="13.5" thickBot="1">
      <c r="B11" s="48"/>
      <c r="C11" s="44"/>
      <c r="D11" s="34" t="s">
        <v>9</v>
      </c>
      <c r="E11" s="35">
        <f>E10/E7*100</f>
        <v>42.345972233302895</v>
      </c>
      <c r="F11" s="35"/>
      <c r="G11" s="35">
        <f>G10/G7*100</f>
        <v>4.4984809221696</v>
      </c>
      <c r="H11" s="35"/>
      <c r="I11" s="35"/>
      <c r="J11" s="35"/>
      <c r="K11" s="35"/>
      <c r="L11" s="36">
        <f>L10/L7*100</f>
        <v>12.345311880869502</v>
      </c>
      <c r="M11" s="38"/>
      <c r="N11" s="38"/>
    </row>
    <row r="12" spans="2:12" ht="12.75">
      <c r="B12" s="45" t="s">
        <v>32</v>
      </c>
      <c r="C12" s="46" t="s">
        <v>15</v>
      </c>
      <c r="D12" s="17">
        <v>32.5</v>
      </c>
      <c r="E12" s="18">
        <v>0</v>
      </c>
      <c r="F12" s="18">
        <v>0</v>
      </c>
      <c r="G12" s="18">
        <v>30720</v>
      </c>
      <c r="H12" s="18">
        <v>0</v>
      </c>
      <c r="I12" s="18">
        <v>0</v>
      </c>
      <c r="J12" s="18">
        <v>0</v>
      </c>
      <c r="K12" s="18">
        <v>0</v>
      </c>
      <c r="L12" s="19">
        <f>SUM(E12:K12)</f>
        <v>30720</v>
      </c>
    </row>
    <row r="13" spans="2:12" ht="12.75">
      <c r="B13" s="47"/>
      <c r="C13" s="43"/>
      <c r="D13" s="24" t="s">
        <v>9</v>
      </c>
      <c r="E13" s="25"/>
      <c r="F13" s="25"/>
      <c r="G13" s="25">
        <f>G12/G7*100</f>
        <v>1.372531498525601</v>
      </c>
      <c r="H13" s="25"/>
      <c r="I13" s="25"/>
      <c r="J13" s="25"/>
      <c r="K13" s="25"/>
      <c r="L13" s="26">
        <f>L12/L7*100</f>
        <v>0.3970189460232582</v>
      </c>
    </row>
    <row r="14" spans="2:12" ht="12.75">
      <c r="B14" s="47"/>
      <c r="C14" s="43"/>
      <c r="D14" s="27" t="s">
        <v>27</v>
      </c>
      <c r="E14" s="28">
        <v>8583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f>SUM(E14:K14)</f>
        <v>8583</v>
      </c>
    </row>
    <row r="15" spans="2:12" ht="12.75">
      <c r="B15" s="47"/>
      <c r="C15" s="43"/>
      <c r="D15" s="24" t="s">
        <v>9</v>
      </c>
      <c r="E15" s="25">
        <f>E14/E7*100</f>
        <v>0.4253159890170062</v>
      </c>
      <c r="F15" s="25"/>
      <c r="G15" s="25"/>
      <c r="H15" s="25"/>
      <c r="I15" s="25"/>
      <c r="J15" s="25"/>
      <c r="K15" s="25"/>
      <c r="L15" s="26">
        <f>L14/L7*100</f>
        <v>0.11092492232153726</v>
      </c>
    </row>
    <row r="16" spans="2:12" ht="12.75">
      <c r="B16" s="47"/>
      <c r="C16" s="43"/>
      <c r="D16" s="27">
        <v>42.5</v>
      </c>
      <c r="E16" s="28">
        <v>0</v>
      </c>
      <c r="F16" s="28">
        <v>191295</v>
      </c>
      <c r="G16" s="28">
        <v>34464</v>
      </c>
      <c r="H16" s="28">
        <v>0</v>
      </c>
      <c r="I16" s="28">
        <v>0</v>
      </c>
      <c r="J16" s="28">
        <v>72329</v>
      </c>
      <c r="K16" s="28">
        <v>0</v>
      </c>
      <c r="L16" s="29">
        <f>SUM(E16:K16)</f>
        <v>298088</v>
      </c>
    </row>
    <row r="17" spans="2:12" ht="12.75">
      <c r="B17" s="47"/>
      <c r="C17" s="43"/>
      <c r="D17" s="24" t="s">
        <v>9</v>
      </c>
      <c r="E17" s="25"/>
      <c r="F17" s="25">
        <f>F16/F7*100</f>
        <v>13.128807745444087</v>
      </c>
      <c r="G17" s="25">
        <f>G16/G7*100</f>
        <v>1.5398087749084086</v>
      </c>
      <c r="H17" s="25"/>
      <c r="I17" s="25"/>
      <c r="J17" s="25">
        <f>J16/J7*100</f>
        <v>27.02594646300088</v>
      </c>
      <c r="K17" s="25"/>
      <c r="L17" s="26">
        <f>L16/L7*100</f>
        <v>3.852427850982454</v>
      </c>
    </row>
    <row r="18" spans="2:12" ht="12.75">
      <c r="B18" s="47"/>
      <c r="C18" s="43" t="s">
        <v>16</v>
      </c>
      <c r="D18" s="27">
        <v>32.5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45410</v>
      </c>
      <c r="K18" s="28">
        <v>0</v>
      </c>
      <c r="L18" s="29">
        <f>SUM(E18:K18)</f>
        <v>45410</v>
      </c>
    </row>
    <row r="19" spans="2:12" ht="12.75">
      <c r="B19" s="47"/>
      <c r="C19" s="43"/>
      <c r="D19" s="24" t="s">
        <v>9</v>
      </c>
      <c r="E19" s="25"/>
      <c r="F19" s="25"/>
      <c r="G19" s="25"/>
      <c r="H19" s="25"/>
      <c r="I19" s="25"/>
      <c r="J19" s="25">
        <f>J18/J7*100</f>
        <v>16.967581867368136</v>
      </c>
      <c r="K19" s="25"/>
      <c r="L19" s="26">
        <f>L18/L7*100</f>
        <v>0.5868694771782602</v>
      </c>
    </row>
    <row r="20" spans="2:12" ht="12.75">
      <c r="B20" s="47"/>
      <c r="C20" s="43"/>
      <c r="D20" s="27" t="s">
        <v>27</v>
      </c>
      <c r="E20" s="28">
        <v>0</v>
      </c>
      <c r="F20" s="28">
        <v>0</v>
      </c>
      <c r="G20" s="28">
        <v>19485</v>
      </c>
      <c r="H20" s="28">
        <v>86</v>
      </c>
      <c r="I20" s="28">
        <v>0</v>
      </c>
      <c r="J20" s="28">
        <v>0</v>
      </c>
      <c r="K20" s="28">
        <v>0</v>
      </c>
      <c r="L20" s="29">
        <f>SUM(E20:K20)</f>
        <v>19571</v>
      </c>
    </row>
    <row r="21" spans="2:12" ht="12.75">
      <c r="B21" s="47"/>
      <c r="C21" s="43"/>
      <c r="D21" s="24" t="s">
        <v>9</v>
      </c>
      <c r="E21" s="25"/>
      <c r="F21" s="25"/>
      <c r="G21" s="25">
        <f>G20/G7*100</f>
        <v>0.8705656330980253</v>
      </c>
      <c r="H21" s="25">
        <f>H20/H7*100</f>
        <v>0.03167459145301664</v>
      </c>
      <c r="I21" s="25"/>
      <c r="J21" s="25"/>
      <c r="K21" s="25"/>
      <c r="L21" s="26">
        <f>L20/L7*100</f>
        <v>0.2529315687702209</v>
      </c>
    </row>
    <row r="22" spans="2:12" ht="12.75">
      <c r="B22" s="47"/>
      <c r="C22" s="43" t="s">
        <v>17</v>
      </c>
      <c r="D22" s="27" t="s">
        <v>28</v>
      </c>
      <c r="E22" s="28">
        <v>0</v>
      </c>
      <c r="F22" s="28">
        <v>0</v>
      </c>
      <c r="G22" s="28">
        <v>4116</v>
      </c>
      <c r="H22" s="28">
        <v>0</v>
      </c>
      <c r="I22" s="28">
        <v>0</v>
      </c>
      <c r="J22" s="28">
        <v>0</v>
      </c>
      <c r="K22" s="28">
        <v>0</v>
      </c>
      <c r="L22" s="29">
        <f>SUM(E22:K22)</f>
        <v>4116</v>
      </c>
    </row>
    <row r="23" spans="2:12" ht="12.75">
      <c r="B23" s="47"/>
      <c r="C23" s="43"/>
      <c r="D23" s="24" t="s">
        <v>9</v>
      </c>
      <c r="E23" s="25"/>
      <c r="F23" s="25"/>
      <c r="G23" s="25">
        <f>G22/G7*100</f>
        <v>0.18389777499776605</v>
      </c>
      <c r="H23" s="25"/>
      <c r="I23" s="25"/>
      <c r="J23" s="25"/>
      <c r="K23" s="25"/>
      <c r="L23" s="26">
        <f>L22/L7*100</f>
        <v>0.053194335346084975</v>
      </c>
    </row>
    <row r="24" spans="2:12" ht="12.75">
      <c r="B24" s="47"/>
      <c r="C24" s="43" t="s">
        <v>34</v>
      </c>
      <c r="D24" s="27" t="s">
        <v>27</v>
      </c>
      <c r="E24" s="28">
        <v>0</v>
      </c>
      <c r="F24" s="28">
        <v>0</v>
      </c>
      <c r="G24" s="28">
        <v>0</v>
      </c>
      <c r="H24" s="28">
        <v>13595</v>
      </c>
      <c r="I24" s="28">
        <v>0</v>
      </c>
      <c r="J24" s="28">
        <v>0</v>
      </c>
      <c r="K24" s="28">
        <v>0</v>
      </c>
      <c r="L24" s="29">
        <f>SUM(E24:K24)</f>
        <v>13595</v>
      </c>
    </row>
    <row r="25" spans="2:12" ht="13.5" thickBot="1">
      <c r="B25" s="48"/>
      <c r="C25" s="44"/>
      <c r="D25" s="34" t="s">
        <v>9</v>
      </c>
      <c r="E25" s="35"/>
      <c r="F25" s="35"/>
      <c r="G25" s="35"/>
      <c r="H25" s="35">
        <f>H24/H7*100</f>
        <v>5.007163613997223</v>
      </c>
      <c r="I25" s="35"/>
      <c r="J25" s="35"/>
      <c r="K25" s="35"/>
      <c r="L25" s="36">
        <f>L24/L7*100</f>
        <v>0.17569897692663394</v>
      </c>
    </row>
    <row r="26" spans="2:14" ht="12.75">
      <c r="B26" s="45" t="s">
        <v>19</v>
      </c>
      <c r="C26" s="46" t="s">
        <v>18</v>
      </c>
      <c r="D26" s="17">
        <v>42.5</v>
      </c>
      <c r="E26" s="18">
        <v>0</v>
      </c>
      <c r="F26" s="18">
        <v>0</v>
      </c>
      <c r="G26" s="18">
        <v>147639</v>
      </c>
      <c r="H26" s="18">
        <v>0</v>
      </c>
      <c r="I26" s="18">
        <v>0</v>
      </c>
      <c r="J26" s="18">
        <v>0</v>
      </c>
      <c r="K26" s="18">
        <v>0</v>
      </c>
      <c r="L26" s="19">
        <f>SUM(E26:K26)</f>
        <v>147639</v>
      </c>
      <c r="M26" s="61"/>
      <c r="N26" s="38"/>
    </row>
    <row r="27" spans="2:14" ht="13.5" thickBot="1">
      <c r="B27" s="48"/>
      <c r="C27" s="44"/>
      <c r="D27" s="34" t="s">
        <v>9</v>
      </c>
      <c r="E27" s="35"/>
      <c r="F27" s="35"/>
      <c r="G27" s="35">
        <f>G26/G7*100</f>
        <v>6.596327405951211</v>
      </c>
      <c r="H27" s="35"/>
      <c r="I27" s="35"/>
      <c r="J27" s="35"/>
      <c r="K27" s="35"/>
      <c r="L27" s="36">
        <f>L26/L7*100</f>
        <v>1.9080559951799418</v>
      </c>
      <c r="M27" s="61"/>
      <c r="N27" s="61"/>
    </row>
    <row r="28" spans="2:12" ht="12.75">
      <c r="B28" s="45" t="s">
        <v>20</v>
      </c>
      <c r="C28" s="46" t="s">
        <v>18</v>
      </c>
      <c r="D28" s="17">
        <v>42.5</v>
      </c>
      <c r="E28" s="18">
        <v>0</v>
      </c>
      <c r="F28" s="18">
        <v>26483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f>SUM(E28:K28)</f>
        <v>26483</v>
      </c>
    </row>
    <row r="29" spans="2:12" ht="12.75">
      <c r="B29" s="47"/>
      <c r="C29" s="43"/>
      <c r="D29" s="24" t="s">
        <v>9</v>
      </c>
      <c r="E29" s="25"/>
      <c r="F29" s="25">
        <f>F28/F7*100</f>
        <v>1.8175603937509908</v>
      </c>
      <c r="G29" s="25"/>
      <c r="H29" s="25"/>
      <c r="I29" s="25"/>
      <c r="J29" s="25"/>
      <c r="K29" s="25"/>
      <c r="L29" s="26">
        <f>L28/L7*100</f>
        <v>0.34226083162545395</v>
      </c>
    </row>
    <row r="30" spans="2:12" ht="12.75">
      <c r="B30" s="47"/>
      <c r="C30" s="43" t="s">
        <v>21</v>
      </c>
      <c r="D30" s="27" t="s">
        <v>27</v>
      </c>
      <c r="E30" s="28">
        <v>0</v>
      </c>
      <c r="F30" s="28">
        <v>109760</v>
      </c>
      <c r="G30" s="28">
        <v>0</v>
      </c>
      <c r="H30" s="28">
        <v>0</v>
      </c>
      <c r="I30" s="28">
        <v>0</v>
      </c>
      <c r="J30" s="28">
        <v>0</v>
      </c>
      <c r="K30" s="28">
        <v>11934</v>
      </c>
      <c r="L30" s="29">
        <f>SUM(E30:K30)</f>
        <v>121694</v>
      </c>
    </row>
    <row r="31" spans="2:12" ht="13.5" thickBot="1">
      <c r="B31" s="48"/>
      <c r="C31" s="44"/>
      <c r="D31" s="34" t="s">
        <v>9</v>
      </c>
      <c r="E31" s="35"/>
      <c r="F31" s="35">
        <f>F30/F7*100</f>
        <v>7.532961855458549</v>
      </c>
      <c r="G31" s="35"/>
      <c r="H31" s="35"/>
      <c r="I31" s="35"/>
      <c r="J31" s="35"/>
      <c r="K31" s="35">
        <f>K30/K7*100</f>
        <v>0.9279533706152764</v>
      </c>
      <c r="L31" s="36">
        <f>L30/L7*100</f>
        <v>1.5727481646274213</v>
      </c>
    </row>
    <row r="32" spans="2:12" ht="12.75">
      <c r="B32" s="45" t="s">
        <v>22</v>
      </c>
      <c r="C32" s="46" t="s">
        <v>18</v>
      </c>
      <c r="D32" s="17" t="s">
        <v>27</v>
      </c>
      <c r="E32" s="18">
        <v>0</v>
      </c>
      <c r="F32" s="18">
        <v>0</v>
      </c>
      <c r="G32" s="18">
        <v>57851</v>
      </c>
      <c r="H32" s="18">
        <v>304</v>
      </c>
      <c r="I32" s="18">
        <v>0</v>
      </c>
      <c r="J32" s="18">
        <v>0</v>
      </c>
      <c r="K32" s="18">
        <v>0</v>
      </c>
      <c r="L32" s="19">
        <f>SUM(E32:K32)</f>
        <v>58155</v>
      </c>
    </row>
    <row r="33" spans="2:12" ht="13.5" thickBot="1">
      <c r="B33" s="48"/>
      <c r="C33" s="44"/>
      <c r="D33" s="34" t="s">
        <v>9</v>
      </c>
      <c r="E33" s="35"/>
      <c r="F33" s="35"/>
      <c r="G33" s="35">
        <f>G32/G7*100</f>
        <v>2.584710928424627</v>
      </c>
      <c r="H33" s="35">
        <f>H32/H7*100</f>
        <v>0.11196599769438438</v>
      </c>
      <c r="I33" s="35"/>
      <c r="J33" s="35"/>
      <c r="K33" s="35"/>
      <c r="L33" s="36">
        <f>L32/L7*100</f>
        <v>0.7515832293614121</v>
      </c>
    </row>
    <row r="34" spans="2:14" ht="12.75">
      <c r="B34" s="45" t="s">
        <v>25</v>
      </c>
      <c r="C34" s="46"/>
      <c r="D34" s="17">
        <v>32.5</v>
      </c>
      <c r="E34" s="18">
        <v>0</v>
      </c>
      <c r="F34" s="18">
        <v>0</v>
      </c>
      <c r="G34" s="18">
        <v>1334</v>
      </c>
      <c r="H34" s="18">
        <v>0</v>
      </c>
      <c r="I34" s="18">
        <v>725</v>
      </c>
      <c r="J34" s="18">
        <v>0</v>
      </c>
      <c r="K34" s="18">
        <v>35291</v>
      </c>
      <c r="L34" s="19">
        <f>SUM(E34:K34)</f>
        <v>37350</v>
      </c>
      <c r="M34" s="38"/>
      <c r="N34" s="38"/>
    </row>
    <row r="35" spans="2:14" ht="13.5" thickBot="1">
      <c r="B35" s="48"/>
      <c r="C35" s="44"/>
      <c r="D35" s="34" t="s">
        <v>9</v>
      </c>
      <c r="E35" s="35"/>
      <c r="F35" s="35"/>
      <c r="G35" s="35">
        <f>G34/G7*100</f>
        <v>0.05960146546331874</v>
      </c>
      <c r="H35" s="35"/>
      <c r="I35" s="35">
        <f>I34/I7*100</f>
        <v>0.3639941961752996</v>
      </c>
      <c r="J35" s="35"/>
      <c r="K35" s="35">
        <f>K34/K7*100</f>
        <v>2.7441262277847933</v>
      </c>
      <c r="L35" s="36">
        <f>L34/L7*100</f>
        <v>0.4827036990224184</v>
      </c>
      <c r="M35" s="38"/>
      <c r="N35" s="38"/>
    </row>
    <row r="36" spans="2:14" ht="12.75">
      <c r="B36" s="45" t="s">
        <v>33</v>
      </c>
      <c r="C36" s="46"/>
      <c r="D36" s="17">
        <v>32.5</v>
      </c>
      <c r="E36" s="18">
        <v>1200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9">
        <f>SUM(E36:K36)</f>
        <v>1200</v>
      </c>
      <c r="M36" s="61"/>
      <c r="N36" s="61"/>
    </row>
    <row r="37" spans="2:14" ht="12.75">
      <c r="B37" s="47"/>
      <c r="C37" s="43"/>
      <c r="D37" s="24" t="s">
        <v>9</v>
      </c>
      <c r="E37" s="25">
        <f>E36/E7*100</f>
        <v>0.0594639621135276</v>
      </c>
      <c r="F37" s="25"/>
      <c r="G37" s="25"/>
      <c r="H37" s="25"/>
      <c r="I37" s="25"/>
      <c r="J37" s="25"/>
      <c r="K37" s="25"/>
      <c r="L37" s="26">
        <f>L36/L7*100</f>
        <v>0.015508552579033521</v>
      </c>
      <c r="M37" s="61"/>
      <c r="N37" s="61"/>
    </row>
    <row r="38" spans="2:14" ht="12.75">
      <c r="B38" s="47"/>
      <c r="C38" s="43"/>
      <c r="D38" s="27">
        <v>42.5</v>
      </c>
      <c r="E38" s="28">
        <v>0</v>
      </c>
      <c r="F38" s="28">
        <v>0</v>
      </c>
      <c r="G38" s="28">
        <v>657915</v>
      </c>
      <c r="H38" s="28">
        <v>0</v>
      </c>
      <c r="I38" s="28">
        <v>0</v>
      </c>
      <c r="J38" s="28">
        <v>0</v>
      </c>
      <c r="K38" s="28">
        <v>0</v>
      </c>
      <c r="L38" s="29">
        <f>SUM(E38:K38)</f>
        <v>657915</v>
      </c>
      <c r="M38" s="61"/>
      <c r="N38" s="63"/>
    </row>
    <row r="39" spans="2:14" ht="13.5" thickBot="1">
      <c r="B39" s="48"/>
      <c r="C39" s="44"/>
      <c r="D39" s="34" t="s">
        <v>9</v>
      </c>
      <c r="E39" s="35"/>
      <c r="F39" s="35"/>
      <c r="G39" s="35">
        <f>G38/G7*100</f>
        <v>29.394826199624696</v>
      </c>
      <c r="H39" s="35"/>
      <c r="I39" s="35"/>
      <c r="J39" s="35"/>
      <c r="K39" s="35"/>
      <c r="L39" s="36">
        <f>L38/L7*100</f>
        <v>8.502757808362366</v>
      </c>
      <c r="M39" s="61"/>
      <c r="N39" s="38"/>
    </row>
    <row r="40" spans="2:12" ht="12.75">
      <c r="B40" s="53" t="s">
        <v>31</v>
      </c>
      <c r="C40" s="54"/>
      <c r="D40" s="55"/>
      <c r="E40" s="56">
        <v>0</v>
      </c>
      <c r="F40" s="56">
        <v>158520</v>
      </c>
      <c r="G40" s="56">
        <v>7611</v>
      </c>
      <c r="H40" s="56">
        <v>0</v>
      </c>
      <c r="I40" s="56">
        <v>0</v>
      </c>
      <c r="J40" s="56">
        <v>0</v>
      </c>
      <c r="K40" s="56">
        <v>0</v>
      </c>
      <c r="L40" s="57">
        <f>SUM(E40:K40)</f>
        <v>166131</v>
      </c>
    </row>
    <row r="41" spans="2:12" ht="13.5" thickBot="1">
      <c r="B41" s="48"/>
      <c r="C41" s="44"/>
      <c r="D41" s="34" t="s">
        <v>9</v>
      </c>
      <c r="E41" s="35"/>
      <c r="F41" s="35">
        <f>F40/F7*100</f>
        <v>10.879419764279238</v>
      </c>
      <c r="G41" s="35">
        <f>G40/G7*100</f>
        <v>0.34005004021088375</v>
      </c>
      <c r="H41" s="35"/>
      <c r="I41" s="35"/>
      <c r="J41" s="35"/>
      <c r="K41" s="35"/>
      <c r="L41" s="36">
        <f>L40/L7*100</f>
        <v>2.1470427904228484</v>
      </c>
    </row>
    <row r="42" ht="12.75">
      <c r="L42" s="59"/>
    </row>
    <row r="43" ht="12.75">
      <c r="L43" s="59"/>
    </row>
    <row r="44" ht="12.75">
      <c r="L44" s="59"/>
    </row>
    <row r="45" spans="5:12" ht="12.75">
      <c r="E45" s="58"/>
      <c r="F45" s="58"/>
      <c r="G45" s="58"/>
      <c r="H45" s="58"/>
      <c r="I45" s="58"/>
      <c r="J45" s="58"/>
      <c r="K45" s="58"/>
      <c r="L45" s="59"/>
    </row>
    <row r="46" spans="5:12" ht="12.75">
      <c r="E46" s="58"/>
      <c r="F46" s="58"/>
      <c r="G46" s="58"/>
      <c r="H46" s="58"/>
      <c r="I46" s="58"/>
      <c r="J46" s="58"/>
      <c r="K46" s="58"/>
      <c r="L46" s="59"/>
    </row>
    <row r="47" ht="12.75">
      <c r="L47" s="59"/>
    </row>
    <row r="48" ht="12.75">
      <c r="L48" s="59"/>
    </row>
    <row r="49" ht="12.75">
      <c r="L49" s="59"/>
    </row>
    <row r="50" ht="12.75">
      <c r="L50" s="59"/>
    </row>
    <row r="51" ht="12.75">
      <c r="L51" s="59"/>
    </row>
    <row r="52" ht="12.75">
      <c r="L52" s="59"/>
    </row>
    <row r="53" ht="12.75">
      <c r="L53" s="59"/>
    </row>
    <row r="54" ht="12.75">
      <c r="L54" s="59"/>
    </row>
    <row r="55" ht="12.75">
      <c r="L55" s="59"/>
    </row>
    <row r="56" ht="12.75">
      <c r="L56" s="59"/>
    </row>
    <row r="57" ht="12.75">
      <c r="L57" s="59"/>
    </row>
    <row r="58" ht="12.75">
      <c r="L58" s="59"/>
    </row>
    <row r="59" ht="12.75">
      <c r="L59" s="59"/>
    </row>
    <row r="60" ht="12.75">
      <c r="L60" s="59"/>
    </row>
    <row r="61" ht="12.75">
      <c r="L61" s="59"/>
    </row>
    <row r="62" ht="12.75">
      <c r="L62" s="59"/>
    </row>
    <row r="63" ht="12.75">
      <c r="L63" s="59"/>
    </row>
    <row r="64" ht="12.75">
      <c r="L64" s="59"/>
    </row>
    <row r="65" ht="12.75">
      <c r="L65" s="59"/>
    </row>
    <row r="66" ht="12.75">
      <c r="L66" s="59"/>
    </row>
    <row r="67" ht="12.75">
      <c r="L67" s="59"/>
    </row>
    <row r="68" ht="12.75">
      <c r="L68" s="59"/>
    </row>
    <row r="69" ht="12.75">
      <c r="L69" s="59"/>
    </row>
    <row r="70" ht="12.75">
      <c r="L70" s="59"/>
    </row>
    <row r="71" ht="12.75">
      <c r="L71" s="59"/>
    </row>
    <row r="72" ht="12.75">
      <c r="L72" s="59"/>
    </row>
    <row r="73" ht="12.75">
      <c r="L73" s="59"/>
    </row>
    <row r="74" ht="12.75">
      <c r="L74" s="59"/>
    </row>
    <row r="75" ht="12.75">
      <c r="L75" s="59"/>
    </row>
    <row r="76" ht="12.75">
      <c r="L76" s="59"/>
    </row>
    <row r="77" ht="12.75">
      <c r="L77" s="59"/>
    </row>
    <row r="78" ht="12.75">
      <c r="L78" s="59"/>
    </row>
    <row r="79" ht="12.75">
      <c r="L79" s="59"/>
    </row>
    <row r="80" ht="12.75">
      <c r="L80" s="59"/>
    </row>
    <row r="81" ht="12.75">
      <c r="L81" s="59"/>
    </row>
    <row r="82" ht="12.75">
      <c r="L82" s="59"/>
    </row>
    <row r="83" ht="12.75">
      <c r="L83" s="59"/>
    </row>
    <row r="84" ht="12.75">
      <c r="L84" s="59"/>
    </row>
    <row r="85" ht="12.75">
      <c r="L85" s="59"/>
    </row>
    <row r="86" ht="12.75">
      <c r="L86" s="59"/>
    </row>
    <row r="87" ht="12.75">
      <c r="L87" s="59"/>
    </row>
    <row r="88" ht="12.75">
      <c r="L88" s="59"/>
    </row>
    <row r="89" ht="12.75">
      <c r="L89" s="59"/>
    </row>
    <row r="90" ht="12.75">
      <c r="L90" s="59"/>
    </row>
    <row r="91" ht="12.75">
      <c r="L91" s="59"/>
    </row>
    <row r="92" ht="12.75">
      <c r="L92" s="59"/>
    </row>
    <row r="93" ht="12.75">
      <c r="L93" s="59"/>
    </row>
    <row r="94" ht="12.75">
      <c r="L94" s="59"/>
    </row>
    <row r="95" ht="12.75">
      <c r="L95" s="59"/>
    </row>
    <row r="96" ht="12.75">
      <c r="L96" s="59"/>
    </row>
    <row r="97" ht="12.75">
      <c r="L97" s="59"/>
    </row>
    <row r="98" ht="12.75">
      <c r="L98" s="59"/>
    </row>
    <row r="99" ht="12.75">
      <c r="L99" s="59"/>
    </row>
    <row r="100" ht="12.75">
      <c r="L100" s="59"/>
    </row>
    <row r="101" ht="12.75">
      <c r="L101" s="59"/>
    </row>
    <row r="102" ht="12.75">
      <c r="L102" s="59"/>
    </row>
    <row r="103" ht="12.75">
      <c r="L103" s="59"/>
    </row>
    <row r="104" ht="12.75">
      <c r="L104" s="59"/>
    </row>
    <row r="105" ht="12.75">
      <c r="L105" s="59"/>
    </row>
    <row r="106" ht="12.75">
      <c r="L106" s="59"/>
    </row>
    <row r="107" ht="12.75">
      <c r="L107" s="59"/>
    </row>
    <row r="108" ht="12.75">
      <c r="L108" s="59"/>
    </row>
    <row r="109" ht="12.75">
      <c r="L109" s="59"/>
    </row>
    <row r="110" ht="12.75">
      <c r="L110" s="59"/>
    </row>
    <row r="111" ht="12.75">
      <c r="L111" s="59"/>
    </row>
    <row r="112" ht="12.75">
      <c r="L112" s="59"/>
    </row>
    <row r="113" ht="12.75">
      <c r="L113" s="59"/>
    </row>
    <row r="114" ht="12.75">
      <c r="L114" s="59"/>
    </row>
    <row r="115" ht="12.75">
      <c r="L115" s="59"/>
    </row>
    <row r="116" ht="12.75">
      <c r="L116" s="59"/>
    </row>
    <row r="117" ht="12.75">
      <c r="L117" s="59"/>
    </row>
    <row r="118" ht="12.75">
      <c r="L118" s="59"/>
    </row>
    <row r="119" ht="12.75">
      <c r="L119" s="59"/>
    </row>
    <row r="120" ht="12.75">
      <c r="L120" s="59"/>
    </row>
    <row r="121" ht="12.75">
      <c r="L121" s="59"/>
    </row>
    <row r="122" ht="12.75">
      <c r="L122" s="59"/>
    </row>
    <row r="123" ht="12.75">
      <c r="L123" s="59"/>
    </row>
    <row r="124" ht="12.75">
      <c r="L124" s="59"/>
    </row>
    <row r="125" ht="12.75">
      <c r="L125" s="59"/>
    </row>
    <row r="126" ht="12.75">
      <c r="L126" s="59"/>
    </row>
    <row r="127" ht="12.75">
      <c r="L127" s="59"/>
    </row>
  </sheetData>
  <sheetProtection/>
  <mergeCells count="23">
    <mergeCell ref="B3:L3"/>
    <mergeCell ref="B8:B11"/>
    <mergeCell ref="B12:B25"/>
    <mergeCell ref="B26:B27"/>
    <mergeCell ref="B28:B31"/>
    <mergeCell ref="B32:B33"/>
    <mergeCell ref="C8:C11"/>
    <mergeCell ref="C12:C17"/>
    <mergeCell ref="C18:C21"/>
    <mergeCell ref="C22:C23"/>
    <mergeCell ref="B34:B35"/>
    <mergeCell ref="B36:B39"/>
    <mergeCell ref="B40:B41"/>
    <mergeCell ref="C34:C35"/>
    <mergeCell ref="C36:C39"/>
    <mergeCell ref="C40:C41"/>
    <mergeCell ref="C24:C25"/>
    <mergeCell ref="C26:C27"/>
    <mergeCell ref="C28:C29"/>
    <mergeCell ref="C30:C31"/>
    <mergeCell ref="C32:C33"/>
    <mergeCell ref="B6:C6"/>
    <mergeCell ref="B7:D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2001-10-17T14:55:14Z</dcterms:created>
  <dcterms:modified xsi:type="dcterms:W3CDTF">2019-01-31T14:38:35Z</dcterms:modified>
  <cp:category/>
  <cp:version/>
  <cp:contentType/>
  <cp:contentStatus/>
</cp:coreProperties>
</file>